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6095" windowHeight="10425" activeTab="1"/>
  </bookViews>
  <sheets>
    <sheet name="Captain" sheetId="1" r:id="rId1"/>
    <sheet name="Lieutenant" sheetId="2" r:id="rId2"/>
    <sheet name="Sheet3" sheetId="3" r:id="rId3"/>
  </sheets>
  <definedNames>
    <definedName name="default" localSheetId="0">Captain!$A$4:$E$47</definedName>
    <definedName name="default" localSheetId="1">Lieutenant!$A$5:$E$84</definedName>
  </definedNames>
  <calcPr calcId="125725"/>
</workbook>
</file>

<file path=xl/calcChain.xml><?xml version="1.0" encoding="utf-8"?>
<calcChain xmlns="http://schemas.openxmlformats.org/spreadsheetml/2006/main">
  <c r="K8" i="2"/>
  <c r="Z8" s="1"/>
  <c r="L8"/>
  <c r="AA8" s="1"/>
  <c r="M8"/>
  <c r="AB8" s="1"/>
  <c r="N8"/>
  <c r="AC8" s="1"/>
  <c r="O8"/>
  <c r="AD8" s="1"/>
  <c r="P8"/>
  <c r="AE8" s="1"/>
  <c r="Q8"/>
  <c r="AF8" s="1"/>
  <c r="R8"/>
  <c r="AG8" s="1"/>
  <c r="S8"/>
  <c r="AH8" s="1"/>
  <c r="T8"/>
  <c r="AI8" s="1"/>
  <c r="U8"/>
  <c r="AJ8" s="1"/>
  <c r="V8"/>
  <c r="AK8" s="1"/>
  <c r="W8"/>
  <c r="AL8" s="1"/>
  <c r="E2"/>
  <c r="T7"/>
  <c r="AI7" s="1"/>
  <c r="U7"/>
  <c r="AJ7" s="1"/>
  <c r="V7"/>
  <c r="AK7" s="1"/>
  <c r="W7"/>
  <c r="AL7" s="1"/>
  <c r="L7"/>
  <c r="AA7" s="1"/>
  <c r="M7"/>
  <c r="AB7" s="1"/>
  <c r="N7"/>
  <c r="AC7" s="1"/>
  <c r="O7"/>
  <c r="AD7" s="1"/>
  <c r="P7"/>
  <c r="AE7" s="1"/>
  <c r="Q7"/>
  <c r="AF7" s="1"/>
  <c r="R7"/>
  <c r="AG7" s="1"/>
  <c r="S7"/>
  <c r="AH7" s="1"/>
  <c r="K7"/>
  <c r="Z7" s="1"/>
  <c r="G7" s="1"/>
  <c r="H7" s="1"/>
  <c r="G8" l="1"/>
  <c r="H8" s="1"/>
</calcChain>
</file>

<file path=xl/connections.xml><?xml version="1.0" encoding="utf-8"?>
<connections xmlns="http://schemas.openxmlformats.org/spreadsheetml/2006/main">
  <connection id="1" name="Connection" type="4" refreshedVersion="3" background="1" saveData="1">
    <webPr sourceData="1" parsePre="1" consecutive="1" xl2000="1" url="http://www.adversity.net/newhavenfd/default.htm" htmlTables="1">
      <tables count="1">
        <x v="18"/>
      </tables>
    </webPr>
  </connection>
  <connection id="2" name="Connection1" type="4" refreshedVersion="3" background="1" saveData="1">
    <webPr sourceData="1" parsePre="1" consecutive="1" xl2000="1" url="http://www.adversity.net/newhavenfd/default.htm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<sst xmlns="http://schemas.openxmlformats.org/spreadsheetml/2006/main" count="193" uniqueCount="50">
  <si>
    <t>Ranking:</t>
  </si>
  <si>
    <t>(According to combined score)</t>
  </si>
  <si>
    <t>Race:</t>
  </si>
  <si>
    <t>Oral Exam Score (40%):</t>
  </si>
  <si>
    <t>Written Exam Score (60%):</t>
  </si>
  <si>
    <t>Combined Score:</t>
  </si>
  <si>
    <t>(oral + written):</t>
  </si>
  <si>
    <t>W</t>
  </si>
  <si>
    <t>H</t>
  </si>
  <si>
    <t>B</t>
  </si>
  <si>
    <t>Ranking</t>
  </si>
  <si>
    <t>Race</t>
  </si>
  <si>
    <t>Oral</t>
  </si>
  <si>
    <t>Written</t>
  </si>
  <si>
    <t>Combined</t>
  </si>
  <si>
    <t>http://www.adversity.net/newhavenfd/default.htm</t>
  </si>
  <si>
    <t>Exam for Captain</t>
  </si>
  <si>
    <t>New Haven Firefighters</t>
  </si>
  <si>
    <t>Exam for Lieutenant</t>
  </si>
  <si>
    <t>8 Lieutenant vacancies</t>
  </si>
  <si>
    <t>7 captain vacancies</t>
  </si>
  <si>
    <t>IDs in Sample 1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</si>
  <si>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</si>
  <si>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</si>
  <si>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</si>
  <si>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</si>
  <si>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</si>
  <si>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</si>
  <si>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</si>
  <si>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</si>
  <si>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</si>
  <si>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</si>
  <si>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</si>
  <si>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</si>
  <si>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</si>
  <si>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IDs of candidates in sample</t>
  </si>
  <si>
    <t xml:space="preserve">White </t>
  </si>
  <si>
    <t>Hispanic</t>
  </si>
  <si>
    <t>Black</t>
  </si>
  <si>
    <t>Total</t>
  </si>
  <si>
    <t>Candidates</t>
  </si>
  <si>
    <t>Samples of 13 Candidates</t>
  </si>
  <si>
    <t>IDs in Sample 2</t>
  </si>
  <si>
    <t>Race of candidates in sample</t>
  </si>
  <si>
    <t>Proportion</t>
  </si>
  <si>
    <t xml:space="preserve">Number </t>
  </si>
  <si>
    <t>Whites in Sample</t>
  </si>
  <si>
    <t>Count</t>
  </si>
  <si>
    <t>Races in Sample 1</t>
  </si>
  <si>
    <t>Races in Sample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</si>
</sst>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i/>
      <sz val="11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6" xfId="0" applyFill="1" applyBorder="1"/>
    <xf numFmtId="0" fontId="2" fillId="4" borderId="1" xfId="0" applyFont="1" applyFill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4" fillId="0" borderId="5" xfId="0" applyFont="1" applyBorder="1"/>
    <xf numFmtId="0" fontId="2" fillId="5" borderId="2" xfId="0" applyFont="1" applyFill="1" applyBorder="1"/>
    <xf numFmtId="0" fontId="0" fillId="6" borderId="2" xfId="0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5" fillId="7" borderId="6" xfId="0" applyFont="1" applyFill="1" applyBorder="1" applyAlignment="1">
      <alignment horizontal="left"/>
    </xf>
    <xf numFmtId="0" fontId="0" fillId="7" borderId="7" xfId="0" applyFill="1" applyBorder="1"/>
    <xf numFmtId="0" fontId="0" fillId="7" borderId="8" xfId="0" applyFill="1" applyBorder="1"/>
    <xf numFmtId="0" fontId="6" fillId="0" borderId="5" xfId="0" applyFont="1" applyBorder="1" applyAlignment="1">
      <alignment horizontal="center"/>
    </xf>
    <xf numFmtId="0" fontId="0" fillId="8" borderId="2" xfId="0" applyFill="1" applyBorder="1"/>
    <xf numFmtId="2" fontId="0" fillId="0" borderId="0" xfId="0" applyNumberFormat="1"/>
    <xf numFmtId="0" fontId="2" fillId="6" borderId="6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66FFFF"/>
      <color rgb="FF66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efaul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efault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B20" sqref="B6:B20"/>
    </sheetView>
  </sheetViews>
  <sheetFormatPr defaultRowHeight="15"/>
  <cols>
    <col min="1" max="1" width="27.5703125" customWidth="1"/>
    <col min="2" max="2" width="6.140625" customWidth="1"/>
    <col min="3" max="3" width="21" customWidth="1"/>
    <col min="4" max="4" width="24.7109375" bestFit="1" customWidth="1"/>
    <col min="5" max="5" width="16.140625" bestFit="1" customWidth="1"/>
  </cols>
  <sheetData>
    <row r="1" spans="1:5" ht="16.5" thickBot="1">
      <c r="A1" s="1" t="s">
        <v>15</v>
      </c>
      <c r="D1" s="8" t="s">
        <v>20</v>
      </c>
    </row>
    <row r="2" spans="1:5" ht="15.75" thickBot="1">
      <c r="A2" s="7" t="s">
        <v>17</v>
      </c>
    </row>
    <row r="3" spans="1:5">
      <c r="A3" s="2" t="s">
        <v>16</v>
      </c>
    </row>
    <row r="4" spans="1:5">
      <c r="A4" s="3" t="s">
        <v>0</v>
      </c>
      <c r="B4" s="5" t="s">
        <v>2</v>
      </c>
      <c r="C4" s="5" t="s">
        <v>3</v>
      </c>
      <c r="D4" s="6" t="s">
        <v>4</v>
      </c>
      <c r="E4" s="3" t="s">
        <v>5</v>
      </c>
    </row>
    <row r="5" spans="1:5">
      <c r="A5" s="4" t="s">
        <v>1</v>
      </c>
      <c r="E5" s="4" t="s">
        <v>6</v>
      </c>
    </row>
    <row r="6" spans="1:5">
      <c r="A6">
        <v>1</v>
      </c>
      <c r="B6" t="s">
        <v>7</v>
      </c>
      <c r="C6">
        <v>89.52</v>
      </c>
      <c r="D6">
        <v>95</v>
      </c>
      <c r="E6">
        <v>93</v>
      </c>
    </row>
    <row r="7" spans="1:5">
      <c r="A7">
        <v>2</v>
      </c>
      <c r="B7" t="s">
        <v>7</v>
      </c>
      <c r="C7">
        <v>80</v>
      </c>
      <c r="D7">
        <v>95</v>
      </c>
      <c r="E7">
        <v>89</v>
      </c>
    </row>
    <row r="8" spans="1:5">
      <c r="A8">
        <v>3</v>
      </c>
      <c r="B8" t="s">
        <v>7</v>
      </c>
      <c r="C8">
        <v>82.38</v>
      </c>
      <c r="D8">
        <v>87</v>
      </c>
      <c r="E8">
        <v>85</v>
      </c>
    </row>
    <row r="9" spans="1:5">
      <c r="A9">
        <v>4</v>
      </c>
      <c r="B9" t="s">
        <v>7</v>
      </c>
      <c r="C9">
        <v>88.57</v>
      </c>
      <c r="D9">
        <v>76</v>
      </c>
      <c r="E9">
        <v>81</v>
      </c>
    </row>
    <row r="10" spans="1:5">
      <c r="A10">
        <v>5</v>
      </c>
      <c r="B10" t="s">
        <v>7</v>
      </c>
      <c r="C10">
        <v>76.19</v>
      </c>
      <c r="D10">
        <v>84</v>
      </c>
      <c r="E10">
        <v>81</v>
      </c>
    </row>
    <row r="11" spans="1:5">
      <c r="A11">
        <v>6</v>
      </c>
      <c r="B11" t="s">
        <v>8</v>
      </c>
      <c r="C11">
        <v>76.19</v>
      </c>
      <c r="D11">
        <v>82</v>
      </c>
      <c r="E11">
        <v>80</v>
      </c>
    </row>
    <row r="12" spans="1:5">
      <c r="A12">
        <v>7</v>
      </c>
      <c r="B12" t="s">
        <v>7</v>
      </c>
      <c r="C12">
        <v>76.19</v>
      </c>
      <c r="D12">
        <v>82</v>
      </c>
      <c r="E12">
        <v>80</v>
      </c>
    </row>
    <row r="13" spans="1:5">
      <c r="A13">
        <v>8</v>
      </c>
      <c r="B13" t="s">
        <v>8</v>
      </c>
      <c r="C13">
        <v>70</v>
      </c>
      <c r="D13">
        <v>84</v>
      </c>
      <c r="E13">
        <v>78</v>
      </c>
    </row>
    <row r="14" spans="1:5">
      <c r="A14">
        <v>9</v>
      </c>
      <c r="B14" t="s">
        <v>7</v>
      </c>
      <c r="C14">
        <v>73.81</v>
      </c>
      <c r="D14">
        <v>81</v>
      </c>
      <c r="E14">
        <v>78</v>
      </c>
    </row>
    <row r="15" spans="1:5">
      <c r="A15">
        <v>10</v>
      </c>
      <c r="B15" t="s">
        <v>7</v>
      </c>
      <c r="C15">
        <v>84.29</v>
      </c>
      <c r="D15">
        <v>72</v>
      </c>
      <c r="E15">
        <v>77</v>
      </c>
    </row>
    <row r="16" spans="1:5">
      <c r="A16">
        <v>11</v>
      </c>
      <c r="B16" t="s">
        <v>7</v>
      </c>
      <c r="C16">
        <v>87.62</v>
      </c>
      <c r="D16">
        <v>69</v>
      </c>
      <c r="E16">
        <v>76</v>
      </c>
    </row>
    <row r="17" spans="1:5">
      <c r="A17">
        <v>12</v>
      </c>
      <c r="B17" t="s">
        <v>7</v>
      </c>
      <c r="C17">
        <v>80</v>
      </c>
      <c r="D17">
        <v>74</v>
      </c>
      <c r="E17">
        <v>76</v>
      </c>
    </row>
    <row r="18" spans="1:5">
      <c r="A18">
        <v>13</v>
      </c>
      <c r="B18" t="s">
        <v>8</v>
      </c>
      <c r="C18">
        <v>79.05</v>
      </c>
      <c r="D18">
        <v>74</v>
      </c>
      <c r="E18">
        <v>76</v>
      </c>
    </row>
    <row r="19" spans="1:5">
      <c r="A19">
        <v>14</v>
      </c>
      <c r="B19" t="s">
        <v>7</v>
      </c>
      <c r="C19">
        <v>73.81</v>
      </c>
      <c r="D19">
        <v>77</v>
      </c>
      <c r="E19">
        <v>76</v>
      </c>
    </row>
    <row r="20" spans="1:5">
      <c r="A20">
        <v>15</v>
      </c>
      <c r="B20" t="s">
        <v>7</v>
      </c>
      <c r="C20">
        <v>76.67</v>
      </c>
      <c r="D20">
        <v>74</v>
      </c>
      <c r="E20">
        <v>76</v>
      </c>
    </row>
    <row r="21" spans="1:5">
      <c r="A21">
        <v>16</v>
      </c>
      <c r="B21" t="s">
        <v>9</v>
      </c>
      <c r="C21">
        <v>82.38</v>
      </c>
      <c r="D21">
        <v>70</v>
      </c>
      <c r="E21">
        <v>75</v>
      </c>
    </row>
    <row r="22" spans="1:5">
      <c r="A22">
        <v>17</v>
      </c>
      <c r="B22" t="s">
        <v>7</v>
      </c>
      <c r="C22">
        <v>73.33</v>
      </c>
      <c r="D22">
        <v>74</v>
      </c>
      <c r="E22">
        <v>74</v>
      </c>
    </row>
    <row r="23" spans="1:5">
      <c r="A23">
        <v>18</v>
      </c>
      <c r="B23" t="s">
        <v>7</v>
      </c>
      <c r="C23">
        <v>70</v>
      </c>
      <c r="D23">
        <v>76</v>
      </c>
      <c r="E23">
        <v>74</v>
      </c>
    </row>
    <row r="24" spans="1:5">
      <c r="A24">
        <v>19</v>
      </c>
      <c r="B24" t="s">
        <v>9</v>
      </c>
      <c r="C24">
        <v>68.569999999999993</v>
      </c>
      <c r="D24">
        <v>74</v>
      </c>
      <c r="E24">
        <v>72</v>
      </c>
    </row>
    <row r="25" spans="1:5">
      <c r="A25">
        <v>20</v>
      </c>
      <c r="B25" t="s">
        <v>7</v>
      </c>
      <c r="C25">
        <v>82.38</v>
      </c>
      <c r="D25">
        <v>64</v>
      </c>
      <c r="E25">
        <v>71</v>
      </c>
    </row>
    <row r="26" spans="1:5">
      <c r="A26">
        <v>21</v>
      </c>
      <c r="B26" t="s">
        <v>7</v>
      </c>
      <c r="C26">
        <v>56.67</v>
      </c>
      <c r="D26">
        <v>81</v>
      </c>
      <c r="E26">
        <v>71</v>
      </c>
    </row>
    <row r="27" spans="1:5">
      <c r="A27">
        <v>22</v>
      </c>
      <c r="B27" t="s">
        <v>9</v>
      </c>
      <c r="C27">
        <v>70.95</v>
      </c>
      <c r="D27">
        <v>70</v>
      </c>
      <c r="E27">
        <v>70</v>
      </c>
    </row>
    <row r="28" spans="1:5">
      <c r="A28">
        <v>23</v>
      </c>
      <c r="B28" t="s">
        <v>7</v>
      </c>
      <c r="C28">
        <v>62.38</v>
      </c>
      <c r="D28">
        <v>75</v>
      </c>
      <c r="E28">
        <v>70</v>
      </c>
    </row>
    <row r="29" spans="1:5">
      <c r="A29">
        <v>24</v>
      </c>
      <c r="B29" t="s">
        <v>7</v>
      </c>
      <c r="C29">
        <v>78.569999999999993</v>
      </c>
      <c r="D29">
        <v>64</v>
      </c>
      <c r="E29">
        <v>70</v>
      </c>
    </row>
    <row r="30" spans="1:5">
      <c r="A30">
        <v>25</v>
      </c>
      <c r="B30" t="s">
        <v>7</v>
      </c>
      <c r="C30">
        <v>71.430000000000007</v>
      </c>
      <c r="D30">
        <v>68</v>
      </c>
      <c r="E30">
        <v>69</v>
      </c>
    </row>
    <row r="31" spans="1:5">
      <c r="A31">
        <v>26</v>
      </c>
      <c r="B31" t="s">
        <v>7</v>
      </c>
      <c r="C31">
        <v>71.430000000000007</v>
      </c>
      <c r="D31">
        <v>68</v>
      </c>
      <c r="E31">
        <v>69</v>
      </c>
    </row>
    <row r="32" spans="1:5">
      <c r="A32">
        <v>27</v>
      </c>
      <c r="B32" t="s">
        <v>7</v>
      </c>
      <c r="C32">
        <v>59.05</v>
      </c>
      <c r="D32">
        <v>76</v>
      </c>
      <c r="E32">
        <v>69</v>
      </c>
    </row>
    <row r="33" spans="1:5">
      <c r="A33">
        <v>28</v>
      </c>
      <c r="B33" t="s">
        <v>8</v>
      </c>
      <c r="C33">
        <v>60.48</v>
      </c>
      <c r="D33">
        <v>75</v>
      </c>
      <c r="E33">
        <v>69</v>
      </c>
    </row>
    <row r="34" spans="1:5">
      <c r="A34">
        <v>29</v>
      </c>
      <c r="B34" t="s">
        <v>7</v>
      </c>
      <c r="C34">
        <v>57.14</v>
      </c>
      <c r="D34">
        <v>75</v>
      </c>
      <c r="E34">
        <v>68</v>
      </c>
    </row>
    <row r="35" spans="1:5">
      <c r="A35">
        <v>30</v>
      </c>
      <c r="B35" t="s">
        <v>9</v>
      </c>
      <c r="C35">
        <v>52.38</v>
      </c>
      <c r="D35">
        <v>77</v>
      </c>
      <c r="E35">
        <v>67</v>
      </c>
    </row>
    <row r="36" spans="1:5">
      <c r="A36">
        <v>31</v>
      </c>
      <c r="B36" t="s">
        <v>8</v>
      </c>
      <c r="C36">
        <v>67.14</v>
      </c>
      <c r="D36">
        <v>65</v>
      </c>
      <c r="E36">
        <v>66</v>
      </c>
    </row>
    <row r="37" spans="1:5">
      <c r="A37">
        <v>32</v>
      </c>
      <c r="B37" t="s">
        <v>7</v>
      </c>
      <c r="C37">
        <v>55.24</v>
      </c>
      <c r="D37">
        <v>68</v>
      </c>
      <c r="E37">
        <v>63</v>
      </c>
    </row>
    <row r="38" spans="1:5">
      <c r="A38">
        <v>33</v>
      </c>
      <c r="B38" t="s">
        <v>8</v>
      </c>
      <c r="C38">
        <v>58.57</v>
      </c>
      <c r="D38">
        <v>65</v>
      </c>
      <c r="E38">
        <v>62</v>
      </c>
    </row>
    <row r="39" spans="1:5">
      <c r="A39">
        <v>34</v>
      </c>
      <c r="B39" t="s">
        <v>7</v>
      </c>
      <c r="C39">
        <v>48.57</v>
      </c>
      <c r="D39">
        <v>69</v>
      </c>
      <c r="E39">
        <v>61</v>
      </c>
    </row>
    <row r="40" spans="1:5">
      <c r="A40">
        <v>35</v>
      </c>
      <c r="B40" t="s">
        <v>9</v>
      </c>
      <c r="C40">
        <v>67.62</v>
      </c>
      <c r="D40">
        <v>56</v>
      </c>
      <c r="E40">
        <v>61</v>
      </c>
    </row>
    <row r="41" spans="1:5">
      <c r="A41">
        <v>36</v>
      </c>
      <c r="B41" t="s">
        <v>8</v>
      </c>
      <c r="C41">
        <v>57.14</v>
      </c>
      <c r="D41">
        <v>61</v>
      </c>
      <c r="E41">
        <v>59</v>
      </c>
    </row>
    <row r="42" spans="1:5">
      <c r="A42">
        <v>37</v>
      </c>
      <c r="B42" t="s">
        <v>9</v>
      </c>
      <c r="C42">
        <v>70.48</v>
      </c>
      <c r="D42">
        <v>50</v>
      </c>
      <c r="E42">
        <v>58</v>
      </c>
    </row>
    <row r="43" spans="1:5">
      <c r="A43">
        <v>38</v>
      </c>
      <c r="B43" t="s">
        <v>8</v>
      </c>
      <c r="C43">
        <v>42.86</v>
      </c>
      <c r="D43">
        <v>67</v>
      </c>
      <c r="E43">
        <v>57</v>
      </c>
    </row>
    <row r="44" spans="1:5">
      <c r="A44">
        <v>39</v>
      </c>
      <c r="B44" t="s">
        <v>7</v>
      </c>
      <c r="C44">
        <v>53.81</v>
      </c>
      <c r="D44">
        <v>58</v>
      </c>
      <c r="E44">
        <v>56</v>
      </c>
    </row>
    <row r="45" spans="1:5">
      <c r="A45">
        <v>40</v>
      </c>
      <c r="B45" t="s">
        <v>9</v>
      </c>
      <c r="C45">
        <v>60</v>
      </c>
      <c r="D45">
        <v>53</v>
      </c>
      <c r="E45">
        <v>56</v>
      </c>
    </row>
    <row r="46" spans="1:5">
      <c r="A46">
        <v>41</v>
      </c>
      <c r="B46" t="s">
        <v>9</v>
      </c>
      <c r="C46">
        <v>54.76</v>
      </c>
      <c r="D46">
        <v>49</v>
      </c>
      <c r="E46">
        <v>51</v>
      </c>
    </row>
    <row r="47" spans="1:5">
      <c r="A47" t="s">
        <v>10</v>
      </c>
      <c r="B47" t="s">
        <v>11</v>
      </c>
      <c r="C47" t="s">
        <v>12</v>
      </c>
      <c r="D47" t="s">
        <v>13</v>
      </c>
      <c r="E47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84"/>
  <sheetViews>
    <sheetView tabSelected="1" topLeftCell="O1" workbookViewId="0">
      <selection activeCell="Y9" sqref="Y9"/>
    </sheetView>
  </sheetViews>
  <sheetFormatPr defaultRowHeight="15"/>
  <cols>
    <col min="1" max="1" width="27.5703125" customWidth="1"/>
    <col min="2" max="2" width="5.7109375" bestFit="1" customWidth="1"/>
    <col min="3" max="3" width="20.7109375" customWidth="1"/>
    <col min="4" max="4" width="24.28515625" customWidth="1"/>
    <col min="5" max="5" width="16.140625" bestFit="1" customWidth="1"/>
    <col min="8" max="8" width="10.7109375" customWidth="1"/>
    <col min="10" max="10" width="15.5703125" customWidth="1"/>
    <col min="24" max="24" width="7" customWidth="1"/>
    <col min="25" max="25" width="17.28515625" customWidth="1"/>
  </cols>
  <sheetData>
    <row r="1" spans="1:38" ht="15.75">
      <c r="A1" s="1" t="s">
        <v>15</v>
      </c>
      <c r="D1" s="23" t="s">
        <v>40</v>
      </c>
      <c r="E1" s="14" t="s">
        <v>36</v>
      </c>
      <c r="F1" s="14" t="s">
        <v>38</v>
      </c>
      <c r="G1" s="14" t="s">
        <v>37</v>
      </c>
      <c r="H1" s="14" t="s">
        <v>39</v>
      </c>
      <c r="I1" s="16"/>
      <c r="J1" s="16"/>
      <c r="K1" s="17" t="s">
        <v>41</v>
      </c>
      <c r="L1" s="18"/>
      <c r="M1" s="19"/>
    </row>
    <row r="2" spans="1:38" ht="15.75" thickBot="1">
      <c r="D2" s="13" t="s">
        <v>47</v>
      </c>
      <c r="E2" s="15">
        <f>COUNTIF($B$7:$B$83,"W")</f>
        <v>43</v>
      </c>
      <c r="F2" s="15"/>
      <c r="G2" s="15"/>
      <c r="H2" s="15"/>
      <c r="I2" s="16"/>
    </row>
    <row r="3" spans="1:38" ht="15.75" thickBot="1">
      <c r="A3" s="7" t="s">
        <v>17</v>
      </c>
      <c r="D3" s="13" t="s">
        <v>44</v>
      </c>
      <c r="E3" s="15"/>
      <c r="F3" s="15"/>
      <c r="G3" s="15"/>
      <c r="H3" s="15"/>
      <c r="I3" s="16"/>
    </row>
    <row r="4" spans="1:38" ht="15" customHeight="1">
      <c r="A4" s="2" t="s">
        <v>18</v>
      </c>
      <c r="C4" s="8" t="s">
        <v>19</v>
      </c>
    </row>
    <row r="5" spans="1:38">
      <c r="A5" s="3" t="s">
        <v>0</v>
      </c>
      <c r="B5" s="5" t="s">
        <v>2</v>
      </c>
      <c r="C5" s="5" t="s">
        <v>3</v>
      </c>
      <c r="D5" s="6" t="s">
        <v>4</v>
      </c>
      <c r="E5" s="3" t="s">
        <v>5</v>
      </c>
      <c r="G5" s="25" t="s">
        <v>46</v>
      </c>
      <c r="H5" s="25"/>
      <c r="K5" s="24" t="s">
        <v>35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Z5" s="24" t="s">
        <v>43</v>
      </c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>
      <c r="A6" s="4" t="s">
        <v>1</v>
      </c>
      <c r="E6" s="4" t="s">
        <v>6</v>
      </c>
      <c r="G6" s="21" t="s">
        <v>45</v>
      </c>
      <c r="H6" s="21" t="s">
        <v>44</v>
      </c>
      <c r="J6" s="9"/>
      <c r="K6" s="12" t="s">
        <v>22</v>
      </c>
      <c r="L6" s="12" t="s">
        <v>23</v>
      </c>
      <c r="M6" s="12" t="s">
        <v>24</v>
      </c>
      <c r="N6" s="12" t="s">
        <v>25</v>
      </c>
      <c r="O6" s="12" t="s">
        <v>26</v>
      </c>
      <c r="P6" s="12" t="s">
        <v>27</v>
      </c>
      <c r="Q6" s="12" t="s">
        <v>28</v>
      </c>
      <c r="R6" s="12" t="s">
        <v>29</v>
      </c>
      <c r="S6" s="12" t="s">
        <v>30</v>
      </c>
      <c r="T6" s="12" t="s">
        <v>31</v>
      </c>
      <c r="U6" s="12" t="s">
        <v>32</v>
      </c>
      <c r="V6" s="12" t="s">
        <v>33</v>
      </c>
      <c r="W6" s="12" t="s">
        <v>34</v>
      </c>
      <c r="Y6" s="9"/>
      <c r="Z6" s="12" t="s">
        <v>22</v>
      </c>
      <c r="AA6" s="12" t="s">
        <v>23</v>
      </c>
      <c r="AB6" s="12" t="s">
        <v>24</v>
      </c>
      <c r="AC6" s="12" t="s">
        <v>25</v>
      </c>
      <c r="AD6" s="12" t="s">
        <v>26</v>
      </c>
      <c r="AE6" s="12" t="s">
        <v>27</v>
      </c>
      <c r="AF6" s="12" t="s">
        <v>28</v>
      </c>
      <c r="AG6" s="12" t="s">
        <v>29</v>
      </c>
      <c r="AH6" s="12" t="s">
        <v>30</v>
      </c>
      <c r="AI6" s="12" t="s">
        <v>31</v>
      </c>
      <c r="AJ6" s="12" t="s">
        <v>32</v>
      </c>
      <c r="AK6" s="12" t="s">
        <v>33</v>
      </c>
      <c r="AL6" s="12" t="s">
        <v>34</v>
      </c>
    </row>
    <row r="7" spans="1:38">
      <c r="A7">
        <v>1</v>
      </c>
      <c r="B7" t="s">
        <v>7</v>
      </c>
      <c r="C7">
        <v>88.75</v>
      </c>
      <c r="D7">
        <v>91</v>
      </c>
      <c r="E7">
        <v>90.1</v>
      </c>
      <c r="G7">
        <f ca="1">COUNTIF(Z7:AL7,"W")</f>
        <v>6</v>
      </c>
      <c r="H7" s="22">
        <f ca="1">G7/13</f>
        <v>0.46153846153846156</v>
      </c>
      <c r="J7" s="10" t="s">
        <v>21</v>
      </c>
      <c r="K7" s="11">
        <f ca="1">RANDBETWEEN(1,77)</f>
        <v>47</v>
      </c>
      <c r="L7" s="11">
        <f t="shared" ref="L7:W8" ca="1" si="0">RANDBETWEEN(1,77)</f>
        <v>77</v>
      </c>
      <c r="M7" s="11">
        <f t="shared" ca="1" si="0"/>
        <v>32</v>
      </c>
      <c r="N7" s="11">
        <f t="shared" ca="1" si="0"/>
        <v>42</v>
      </c>
      <c r="O7" s="11">
        <f t="shared" ca="1" si="0"/>
        <v>72</v>
      </c>
      <c r="P7" s="11">
        <f t="shared" ca="1" si="0"/>
        <v>27</v>
      </c>
      <c r="Q7" s="11">
        <f t="shared" ca="1" si="0"/>
        <v>44</v>
      </c>
      <c r="R7" s="11">
        <f t="shared" ca="1" si="0"/>
        <v>76</v>
      </c>
      <c r="S7" s="11">
        <f t="shared" ca="1" si="0"/>
        <v>35</v>
      </c>
      <c r="T7" s="11">
        <f t="shared" ca="1" si="0"/>
        <v>1</v>
      </c>
      <c r="U7" s="11">
        <f t="shared" ca="1" si="0"/>
        <v>24</v>
      </c>
      <c r="V7" s="11">
        <f t="shared" ca="1" si="0"/>
        <v>2</v>
      </c>
      <c r="W7" s="11">
        <f t="shared" ca="1" si="0"/>
        <v>48</v>
      </c>
      <c r="Y7" s="10" t="s">
        <v>48</v>
      </c>
      <c r="Z7" s="20" t="str">
        <f ca="1">VLOOKUP(K7,$A$7:$B$83,2)</f>
        <v>B</v>
      </c>
      <c r="AA7" s="20" t="str">
        <f t="shared" ref="AA7:AL8" ca="1" si="1">VLOOKUP(L7,$A$7:$B$83,2)</f>
        <v>B</v>
      </c>
      <c r="AB7" s="20" t="str">
        <f t="shared" ca="1" si="1"/>
        <v>W</v>
      </c>
      <c r="AC7" s="20" t="str">
        <f t="shared" ca="1" si="1"/>
        <v>B</v>
      </c>
      <c r="AD7" s="20" t="str">
        <f t="shared" ca="1" si="1"/>
        <v>B</v>
      </c>
      <c r="AE7" s="20" t="str">
        <f t="shared" ca="1" si="1"/>
        <v>H</v>
      </c>
      <c r="AF7" s="20" t="str">
        <f t="shared" ca="1" si="1"/>
        <v>W</v>
      </c>
      <c r="AG7" s="20" t="str">
        <f t="shared" ca="1" si="1"/>
        <v>B</v>
      </c>
      <c r="AH7" s="20" t="str">
        <f t="shared" ca="1" si="1"/>
        <v>W</v>
      </c>
      <c r="AI7" s="20" t="str">
        <f t="shared" ca="1" si="1"/>
        <v>W</v>
      </c>
      <c r="AJ7" s="20" t="str">
        <f t="shared" ca="1" si="1"/>
        <v>B</v>
      </c>
      <c r="AK7" s="20" t="str">
        <f t="shared" ca="1" si="1"/>
        <v>W</v>
      </c>
      <c r="AL7" s="20" t="str">
        <f t="shared" ca="1" si="1"/>
        <v>W</v>
      </c>
    </row>
    <row r="8" spans="1:38">
      <c r="A8">
        <v>2</v>
      </c>
      <c r="B8" t="s">
        <v>7</v>
      </c>
      <c r="C8">
        <v>87.5</v>
      </c>
      <c r="D8">
        <v>87</v>
      </c>
      <c r="E8">
        <v>87.2</v>
      </c>
      <c r="G8">
        <f ca="1">COUNTIF(Z8:AL8,"W")</f>
        <v>9</v>
      </c>
      <c r="H8" s="22">
        <f ca="1">G8/13</f>
        <v>0.69230769230769229</v>
      </c>
      <c r="J8" s="10" t="s">
        <v>42</v>
      </c>
      <c r="K8" s="11">
        <f ca="1">RANDBETWEEN(1,77)</f>
        <v>42</v>
      </c>
      <c r="L8" s="11">
        <f t="shared" ca="1" si="0"/>
        <v>10</v>
      </c>
      <c r="M8" s="11">
        <f t="shared" ca="1" si="0"/>
        <v>10</v>
      </c>
      <c r="N8" s="11">
        <f t="shared" ca="1" si="0"/>
        <v>26</v>
      </c>
      <c r="O8" s="11">
        <f t="shared" ca="1" si="0"/>
        <v>50</v>
      </c>
      <c r="P8" s="11">
        <f t="shared" ca="1" si="0"/>
        <v>61</v>
      </c>
      <c r="Q8" s="11">
        <f t="shared" ca="1" si="0"/>
        <v>43</v>
      </c>
      <c r="R8" s="11">
        <f t="shared" ca="1" si="0"/>
        <v>47</v>
      </c>
      <c r="S8" s="11">
        <f t="shared" ca="1" si="0"/>
        <v>41</v>
      </c>
      <c r="T8" s="11">
        <f t="shared" ca="1" si="0"/>
        <v>43</v>
      </c>
      <c r="U8" s="11">
        <f t="shared" ca="1" si="0"/>
        <v>46</v>
      </c>
      <c r="V8" s="11">
        <f t="shared" ca="1" si="0"/>
        <v>74</v>
      </c>
      <c r="W8" s="11">
        <f t="shared" ca="1" si="0"/>
        <v>4</v>
      </c>
      <c r="Y8" s="10" t="s">
        <v>49</v>
      </c>
      <c r="Z8" s="20" t="str">
        <f ca="1">VLOOKUP(K8,$A$7:$B$83,2)</f>
        <v>B</v>
      </c>
      <c r="AA8" s="20" t="str">
        <f t="shared" ca="1" si="1"/>
        <v>W</v>
      </c>
      <c r="AB8" s="20" t="str">
        <f t="shared" ca="1" si="1"/>
        <v>W</v>
      </c>
      <c r="AC8" s="20" t="str">
        <f t="shared" ca="1" si="1"/>
        <v>W</v>
      </c>
      <c r="AD8" s="20" t="str">
        <f t="shared" ca="1" si="1"/>
        <v>B</v>
      </c>
      <c r="AE8" s="20" t="str">
        <f t="shared" ca="1" si="1"/>
        <v>W</v>
      </c>
      <c r="AF8" s="20" t="str">
        <f t="shared" ca="1" si="1"/>
        <v>W</v>
      </c>
      <c r="AG8" s="20" t="str">
        <f t="shared" ca="1" si="1"/>
        <v>B</v>
      </c>
      <c r="AH8" s="20" t="str">
        <f t="shared" ca="1" si="1"/>
        <v>W</v>
      </c>
      <c r="AI8" s="20" t="str">
        <f t="shared" ca="1" si="1"/>
        <v>W</v>
      </c>
      <c r="AJ8" s="20" t="str">
        <f t="shared" ca="1" si="1"/>
        <v>W</v>
      </c>
      <c r="AK8" s="20" t="str">
        <f t="shared" ca="1" si="1"/>
        <v>B</v>
      </c>
      <c r="AL8" s="20" t="str">
        <f t="shared" ca="1" si="1"/>
        <v>W</v>
      </c>
    </row>
    <row r="9" spans="1:38">
      <c r="A9">
        <v>3</v>
      </c>
      <c r="B9" t="s">
        <v>7</v>
      </c>
      <c r="C9">
        <v>77.5</v>
      </c>
      <c r="D9">
        <v>91</v>
      </c>
      <c r="E9">
        <v>85.6</v>
      </c>
    </row>
    <row r="10" spans="1:38">
      <c r="A10">
        <v>4</v>
      </c>
      <c r="B10" t="s">
        <v>7</v>
      </c>
      <c r="C10">
        <v>85</v>
      </c>
      <c r="D10">
        <v>84</v>
      </c>
      <c r="E10">
        <v>84.4</v>
      </c>
    </row>
    <row r="11" spans="1:38">
      <c r="A11">
        <v>5</v>
      </c>
      <c r="B11" t="s">
        <v>7</v>
      </c>
      <c r="C11">
        <v>80</v>
      </c>
      <c r="D11">
        <v>87</v>
      </c>
      <c r="E11">
        <v>84.2</v>
      </c>
    </row>
    <row r="12" spans="1:38">
      <c r="A12">
        <v>6</v>
      </c>
      <c r="B12" t="s">
        <v>7</v>
      </c>
      <c r="C12">
        <v>73.75</v>
      </c>
      <c r="D12">
        <v>91</v>
      </c>
      <c r="E12">
        <v>84.1</v>
      </c>
    </row>
    <row r="13" spans="1:38">
      <c r="A13">
        <v>7</v>
      </c>
      <c r="B13" t="s">
        <v>7</v>
      </c>
      <c r="C13">
        <v>80.83</v>
      </c>
      <c r="D13">
        <v>84</v>
      </c>
      <c r="E13">
        <v>82.73</v>
      </c>
    </row>
    <row r="14" spans="1:38">
      <c r="A14">
        <v>8</v>
      </c>
      <c r="B14" t="s">
        <v>7</v>
      </c>
      <c r="C14">
        <v>73.33</v>
      </c>
      <c r="D14">
        <v>89</v>
      </c>
      <c r="E14">
        <v>82.73</v>
      </c>
    </row>
    <row r="15" spans="1:38">
      <c r="A15">
        <v>9</v>
      </c>
      <c r="B15" t="s">
        <v>7</v>
      </c>
      <c r="C15">
        <v>63.75</v>
      </c>
      <c r="D15">
        <v>95</v>
      </c>
      <c r="E15">
        <v>82.5</v>
      </c>
    </row>
    <row r="16" spans="1:38">
      <c r="A16">
        <v>10</v>
      </c>
      <c r="B16" t="s">
        <v>7</v>
      </c>
      <c r="C16">
        <v>68.33</v>
      </c>
      <c r="D16">
        <v>91</v>
      </c>
      <c r="E16">
        <v>81.93</v>
      </c>
    </row>
    <row r="17" spans="1:5">
      <c r="A17">
        <v>11</v>
      </c>
      <c r="B17" t="s">
        <v>7</v>
      </c>
      <c r="C17">
        <v>69.58</v>
      </c>
      <c r="D17">
        <v>86</v>
      </c>
      <c r="E17">
        <v>79.430000000000007</v>
      </c>
    </row>
    <row r="18" spans="1:5">
      <c r="A18">
        <v>12</v>
      </c>
      <c r="B18" t="s">
        <v>7</v>
      </c>
      <c r="C18">
        <v>73.75</v>
      </c>
      <c r="D18">
        <v>81</v>
      </c>
      <c r="E18">
        <v>78.099999999999994</v>
      </c>
    </row>
    <row r="19" spans="1:5">
      <c r="A19">
        <v>13</v>
      </c>
      <c r="B19" t="s">
        <v>7</v>
      </c>
      <c r="C19">
        <v>58.75</v>
      </c>
      <c r="D19">
        <v>89</v>
      </c>
      <c r="E19">
        <v>76.900000000000006</v>
      </c>
    </row>
    <row r="20" spans="1:5">
      <c r="A20">
        <v>14</v>
      </c>
      <c r="B20" t="s">
        <v>9</v>
      </c>
      <c r="C20">
        <v>77.5</v>
      </c>
      <c r="D20">
        <v>76</v>
      </c>
      <c r="E20">
        <v>76.599999999999994</v>
      </c>
    </row>
    <row r="21" spans="1:5">
      <c r="A21">
        <v>15</v>
      </c>
      <c r="B21" t="s">
        <v>9</v>
      </c>
      <c r="C21">
        <v>61.25</v>
      </c>
      <c r="D21">
        <v>86</v>
      </c>
      <c r="E21">
        <v>76.099999999999994</v>
      </c>
    </row>
    <row r="22" spans="1:5">
      <c r="A22">
        <v>16</v>
      </c>
      <c r="B22" t="s">
        <v>9</v>
      </c>
      <c r="C22">
        <v>80.42</v>
      </c>
      <c r="D22">
        <v>73</v>
      </c>
      <c r="E22">
        <v>75.97</v>
      </c>
    </row>
    <row r="23" spans="1:5">
      <c r="A23">
        <v>17</v>
      </c>
      <c r="B23" t="s">
        <v>7</v>
      </c>
      <c r="C23">
        <v>77.5</v>
      </c>
      <c r="D23">
        <v>77</v>
      </c>
      <c r="E23">
        <v>77.2</v>
      </c>
    </row>
    <row r="24" spans="1:5">
      <c r="A24">
        <v>18</v>
      </c>
      <c r="B24" t="s">
        <v>7</v>
      </c>
      <c r="C24">
        <v>61.25</v>
      </c>
      <c r="D24">
        <v>83</v>
      </c>
      <c r="E24">
        <v>74.3</v>
      </c>
    </row>
    <row r="25" spans="1:5">
      <c r="A25">
        <v>19</v>
      </c>
      <c r="B25" t="s">
        <v>7</v>
      </c>
      <c r="C25">
        <v>80.42</v>
      </c>
      <c r="D25">
        <v>66</v>
      </c>
      <c r="E25">
        <v>71.77</v>
      </c>
    </row>
    <row r="26" spans="1:5">
      <c r="A26">
        <v>20</v>
      </c>
      <c r="B26" t="s">
        <v>9</v>
      </c>
      <c r="C26">
        <v>70.83</v>
      </c>
      <c r="D26">
        <v>80</v>
      </c>
      <c r="E26">
        <v>76.33</v>
      </c>
    </row>
    <row r="27" spans="1:5">
      <c r="A27">
        <v>21</v>
      </c>
      <c r="B27" t="s">
        <v>7</v>
      </c>
      <c r="C27">
        <v>78.33</v>
      </c>
      <c r="D27">
        <v>70</v>
      </c>
      <c r="E27">
        <v>73.33</v>
      </c>
    </row>
    <row r="28" spans="1:5">
      <c r="A28">
        <v>22</v>
      </c>
      <c r="B28" t="s">
        <v>9</v>
      </c>
      <c r="C28">
        <v>70.83</v>
      </c>
      <c r="D28">
        <v>74</v>
      </c>
      <c r="E28">
        <v>72.73</v>
      </c>
    </row>
    <row r="29" spans="1:5">
      <c r="A29">
        <v>23</v>
      </c>
      <c r="B29" t="s">
        <v>7</v>
      </c>
      <c r="C29">
        <v>66.67</v>
      </c>
      <c r="D29">
        <v>76</v>
      </c>
      <c r="E29">
        <v>72.27</v>
      </c>
    </row>
    <row r="30" spans="1:5">
      <c r="A30">
        <v>24</v>
      </c>
      <c r="B30" t="s">
        <v>9</v>
      </c>
      <c r="C30">
        <v>92.08</v>
      </c>
      <c r="D30">
        <v>59</v>
      </c>
      <c r="E30">
        <v>72.23</v>
      </c>
    </row>
    <row r="31" spans="1:5">
      <c r="A31">
        <v>25</v>
      </c>
      <c r="B31" t="s">
        <v>7</v>
      </c>
      <c r="C31">
        <v>72.5</v>
      </c>
      <c r="D31">
        <v>72</v>
      </c>
      <c r="E31">
        <v>72.2</v>
      </c>
    </row>
    <row r="32" spans="1:5">
      <c r="A32">
        <v>26</v>
      </c>
      <c r="B32" t="s">
        <v>7</v>
      </c>
      <c r="C32">
        <v>73.33</v>
      </c>
      <c r="D32">
        <v>71</v>
      </c>
      <c r="E32">
        <v>71.930000000000007</v>
      </c>
    </row>
    <row r="33" spans="1:5">
      <c r="A33">
        <v>27</v>
      </c>
      <c r="B33" t="s">
        <v>8</v>
      </c>
      <c r="C33">
        <v>55</v>
      </c>
      <c r="D33">
        <v>82</v>
      </c>
      <c r="E33">
        <v>71.2</v>
      </c>
    </row>
    <row r="34" spans="1:5">
      <c r="A34">
        <v>28</v>
      </c>
      <c r="B34" t="s">
        <v>8</v>
      </c>
      <c r="C34">
        <v>69.17</v>
      </c>
      <c r="D34">
        <v>72</v>
      </c>
      <c r="E34">
        <v>70.87</v>
      </c>
    </row>
    <row r="35" spans="1:5">
      <c r="A35">
        <v>29</v>
      </c>
      <c r="B35" t="s">
        <v>7</v>
      </c>
      <c r="C35">
        <v>65.83</v>
      </c>
      <c r="D35">
        <v>74</v>
      </c>
      <c r="E35">
        <v>70.73</v>
      </c>
    </row>
    <row r="36" spans="1:5">
      <c r="A36">
        <v>30</v>
      </c>
      <c r="B36" t="s">
        <v>7</v>
      </c>
      <c r="C36">
        <v>58.33</v>
      </c>
      <c r="D36">
        <v>79</v>
      </c>
      <c r="E36">
        <v>70.73</v>
      </c>
    </row>
    <row r="37" spans="1:5">
      <c r="A37">
        <v>31</v>
      </c>
      <c r="B37" t="s">
        <v>8</v>
      </c>
      <c r="C37">
        <v>53.75</v>
      </c>
      <c r="D37">
        <v>82</v>
      </c>
      <c r="E37">
        <v>70.7</v>
      </c>
    </row>
    <row r="38" spans="1:5">
      <c r="A38">
        <v>32</v>
      </c>
      <c r="B38" t="s">
        <v>7</v>
      </c>
      <c r="C38">
        <v>77.5</v>
      </c>
      <c r="D38">
        <v>66</v>
      </c>
      <c r="E38">
        <v>70.599999999999994</v>
      </c>
    </row>
    <row r="39" spans="1:5">
      <c r="A39">
        <v>33</v>
      </c>
      <c r="B39" t="s">
        <v>7</v>
      </c>
      <c r="C39">
        <v>73.75</v>
      </c>
      <c r="D39">
        <v>68</v>
      </c>
      <c r="E39">
        <v>70.3</v>
      </c>
    </row>
    <row r="40" spans="1:5">
      <c r="A40">
        <v>34</v>
      </c>
      <c r="B40" t="s">
        <v>7</v>
      </c>
      <c r="C40">
        <v>71.67</v>
      </c>
      <c r="D40">
        <v>69</v>
      </c>
      <c r="E40">
        <v>70.069999999999993</v>
      </c>
    </row>
    <row r="41" spans="1:5">
      <c r="A41">
        <v>35</v>
      </c>
      <c r="B41" t="s">
        <v>7</v>
      </c>
      <c r="C41">
        <v>64.58</v>
      </c>
      <c r="D41">
        <v>73</v>
      </c>
      <c r="E41">
        <v>69.63</v>
      </c>
    </row>
    <row r="42" spans="1:5">
      <c r="A42">
        <v>36</v>
      </c>
      <c r="B42" t="s">
        <v>8</v>
      </c>
      <c r="C42">
        <v>70.83</v>
      </c>
      <c r="D42">
        <v>68</v>
      </c>
      <c r="E42">
        <v>69.13</v>
      </c>
    </row>
    <row r="43" spans="1:5">
      <c r="A43">
        <v>37</v>
      </c>
      <c r="B43" t="s">
        <v>7</v>
      </c>
      <c r="C43">
        <v>73.75</v>
      </c>
      <c r="D43">
        <v>66</v>
      </c>
      <c r="E43">
        <v>69.099999999999994</v>
      </c>
    </row>
    <row r="44" spans="1:5">
      <c r="A44">
        <v>38</v>
      </c>
      <c r="B44" t="s">
        <v>7</v>
      </c>
      <c r="C44">
        <v>58.75</v>
      </c>
      <c r="D44">
        <v>76</v>
      </c>
      <c r="E44">
        <v>69.099999999999994</v>
      </c>
    </row>
    <row r="45" spans="1:5">
      <c r="A45">
        <v>39</v>
      </c>
      <c r="B45" t="s">
        <v>7</v>
      </c>
      <c r="C45">
        <v>51.25</v>
      </c>
      <c r="D45">
        <v>80</v>
      </c>
      <c r="E45">
        <v>68.5</v>
      </c>
    </row>
    <row r="46" spans="1:5">
      <c r="A46">
        <v>40</v>
      </c>
      <c r="B46" t="s">
        <v>8</v>
      </c>
      <c r="C46">
        <v>62.5</v>
      </c>
      <c r="D46">
        <v>72</v>
      </c>
      <c r="E46">
        <v>68.2</v>
      </c>
    </row>
    <row r="47" spans="1:5">
      <c r="A47">
        <v>41</v>
      </c>
      <c r="B47" t="s">
        <v>7</v>
      </c>
      <c r="C47">
        <v>51.67</v>
      </c>
      <c r="D47">
        <v>79</v>
      </c>
      <c r="E47">
        <v>68.069999999999993</v>
      </c>
    </row>
    <row r="48" spans="1:5">
      <c r="A48">
        <v>42</v>
      </c>
      <c r="B48" t="s">
        <v>9</v>
      </c>
      <c r="C48">
        <v>70.83</v>
      </c>
      <c r="D48">
        <v>65</v>
      </c>
      <c r="E48">
        <v>67.33</v>
      </c>
    </row>
    <row r="49" spans="1:5">
      <c r="A49">
        <v>43</v>
      </c>
      <c r="B49" t="s">
        <v>7</v>
      </c>
      <c r="C49">
        <v>64.58</v>
      </c>
      <c r="D49">
        <v>69</v>
      </c>
      <c r="E49">
        <v>67.23</v>
      </c>
    </row>
    <row r="50" spans="1:5">
      <c r="A50">
        <v>44</v>
      </c>
      <c r="B50" t="s">
        <v>7</v>
      </c>
      <c r="C50">
        <v>79.17</v>
      </c>
      <c r="D50">
        <v>59</v>
      </c>
      <c r="E50">
        <v>67.069999999999993</v>
      </c>
    </row>
    <row r="51" spans="1:5">
      <c r="A51">
        <v>45</v>
      </c>
      <c r="B51" t="s">
        <v>8</v>
      </c>
      <c r="C51">
        <v>56.25</v>
      </c>
      <c r="D51">
        <v>73</v>
      </c>
      <c r="E51">
        <v>66.3</v>
      </c>
    </row>
    <row r="52" spans="1:5">
      <c r="A52">
        <v>46</v>
      </c>
      <c r="B52" t="s">
        <v>7</v>
      </c>
      <c r="C52">
        <v>55</v>
      </c>
      <c r="D52">
        <v>73</v>
      </c>
      <c r="E52">
        <v>65.8</v>
      </c>
    </row>
    <row r="53" spans="1:5">
      <c r="A53">
        <v>47</v>
      </c>
      <c r="B53" t="s">
        <v>9</v>
      </c>
      <c r="C53">
        <v>66.25</v>
      </c>
      <c r="D53">
        <v>65</v>
      </c>
      <c r="E53">
        <v>66.5</v>
      </c>
    </row>
    <row r="54" spans="1:5">
      <c r="A54">
        <v>48</v>
      </c>
      <c r="B54" t="s">
        <v>7</v>
      </c>
      <c r="C54">
        <v>50.42</v>
      </c>
      <c r="D54">
        <v>75</v>
      </c>
      <c r="E54">
        <v>66.17</v>
      </c>
    </row>
    <row r="55" spans="1:5">
      <c r="A55">
        <v>49</v>
      </c>
      <c r="B55" t="s">
        <v>8</v>
      </c>
      <c r="C55">
        <v>57.5</v>
      </c>
      <c r="D55">
        <v>70</v>
      </c>
      <c r="E55">
        <v>65</v>
      </c>
    </row>
    <row r="56" spans="1:5">
      <c r="A56">
        <v>50</v>
      </c>
      <c r="B56" t="s">
        <v>9</v>
      </c>
      <c r="C56">
        <v>69.17</v>
      </c>
      <c r="D56">
        <v>60</v>
      </c>
      <c r="E56">
        <v>63.67</v>
      </c>
    </row>
    <row r="57" spans="1:5">
      <c r="A57">
        <v>51</v>
      </c>
      <c r="B57" t="s">
        <v>8</v>
      </c>
      <c r="C57">
        <v>51.67</v>
      </c>
      <c r="D57">
        <v>71</v>
      </c>
      <c r="E57">
        <v>63.27</v>
      </c>
    </row>
    <row r="58" spans="1:5">
      <c r="A58">
        <v>52</v>
      </c>
      <c r="B58" t="s">
        <v>7</v>
      </c>
      <c r="C58">
        <v>71.67</v>
      </c>
      <c r="D58">
        <v>57</v>
      </c>
      <c r="E58">
        <v>62.87</v>
      </c>
    </row>
    <row r="59" spans="1:5">
      <c r="A59">
        <v>53</v>
      </c>
      <c r="B59" t="s">
        <v>8</v>
      </c>
      <c r="C59">
        <v>50.42</v>
      </c>
      <c r="D59">
        <v>71</v>
      </c>
      <c r="E59">
        <v>62.77</v>
      </c>
    </row>
    <row r="60" spans="1:5">
      <c r="A60">
        <v>54</v>
      </c>
      <c r="B60" t="s">
        <v>7</v>
      </c>
      <c r="C60">
        <v>56.25</v>
      </c>
      <c r="D60">
        <v>66</v>
      </c>
      <c r="E60">
        <v>62.1</v>
      </c>
    </row>
    <row r="61" spans="1:5">
      <c r="A61">
        <v>55</v>
      </c>
      <c r="B61" t="s">
        <v>9</v>
      </c>
      <c r="C61">
        <v>56.67</v>
      </c>
      <c r="D61">
        <v>64</v>
      </c>
      <c r="E61">
        <v>61.07</v>
      </c>
    </row>
    <row r="62" spans="1:5">
      <c r="A62">
        <v>56</v>
      </c>
      <c r="B62" t="s">
        <v>9</v>
      </c>
      <c r="C62">
        <v>56.25</v>
      </c>
      <c r="D62">
        <v>64</v>
      </c>
      <c r="E62">
        <v>60.9</v>
      </c>
    </row>
    <row r="63" spans="1:5">
      <c r="A63">
        <v>57</v>
      </c>
      <c r="B63" t="s">
        <v>8</v>
      </c>
      <c r="C63">
        <v>42.5</v>
      </c>
      <c r="D63">
        <v>73</v>
      </c>
      <c r="E63">
        <v>60.8</v>
      </c>
    </row>
    <row r="64" spans="1:5">
      <c r="A64">
        <v>58</v>
      </c>
      <c r="B64" t="s">
        <v>8</v>
      </c>
      <c r="C64">
        <v>51.25</v>
      </c>
      <c r="D64">
        <v>67</v>
      </c>
      <c r="E64">
        <v>60.7</v>
      </c>
    </row>
    <row r="65" spans="1:5">
      <c r="A65">
        <v>59</v>
      </c>
      <c r="B65" t="s">
        <v>9</v>
      </c>
      <c r="C65">
        <v>55</v>
      </c>
      <c r="D65">
        <v>64</v>
      </c>
      <c r="E65">
        <v>60.4</v>
      </c>
    </row>
    <row r="66" spans="1:5">
      <c r="A66">
        <v>60</v>
      </c>
      <c r="B66" t="s">
        <v>9</v>
      </c>
      <c r="C66">
        <v>51.25</v>
      </c>
      <c r="D66">
        <v>66</v>
      </c>
      <c r="E66">
        <v>60.1</v>
      </c>
    </row>
    <row r="67" spans="1:5">
      <c r="A67">
        <v>61</v>
      </c>
      <c r="B67" t="s">
        <v>7</v>
      </c>
      <c r="C67">
        <v>49.58</v>
      </c>
      <c r="D67">
        <v>67</v>
      </c>
      <c r="E67">
        <v>60.03</v>
      </c>
    </row>
    <row r="68" spans="1:5">
      <c r="A68">
        <v>62</v>
      </c>
      <c r="B68" t="s">
        <v>7</v>
      </c>
      <c r="C68">
        <v>60</v>
      </c>
      <c r="D68">
        <v>60</v>
      </c>
      <c r="E68">
        <v>60</v>
      </c>
    </row>
    <row r="69" spans="1:5">
      <c r="A69">
        <v>63</v>
      </c>
      <c r="B69" t="s">
        <v>8</v>
      </c>
      <c r="C69">
        <v>46.25</v>
      </c>
      <c r="D69">
        <v>68</v>
      </c>
      <c r="E69">
        <v>59.3</v>
      </c>
    </row>
    <row r="70" spans="1:5">
      <c r="A70">
        <v>64</v>
      </c>
      <c r="B70" t="s">
        <v>9</v>
      </c>
      <c r="C70">
        <v>60.83</v>
      </c>
      <c r="D70">
        <v>58</v>
      </c>
      <c r="E70">
        <v>59.13</v>
      </c>
    </row>
    <row r="71" spans="1:5">
      <c r="A71">
        <v>65</v>
      </c>
      <c r="B71" t="s">
        <v>7</v>
      </c>
      <c r="C71">
        <v>57.92</v>
      </c>
      <c r="D71">
        <v>58</v>
      </c>
      <c r="E71">
        <v>57.97</v>
      </c>
    </row>
    <row r="72" spans="1:5">
      <c r="A72">
        <v>66</v>
      </c>
      <c r="B72" t="s">
        <v>7</v>
      </c>
      <c r="C72">
        <v>51.25</v>
      </c>
      <c r="D72">
        <v>62</v>
      </c>
      <c r="E72">
        <v>57.7</v>
      </c>
    </row>
    <row r="73" spans="1:5">
      <c r="A73">
        <v>67</v>
      </c>
      <c r="B73" t="s">
        <v>7</v>
      </c>
      <c r="C73">
        <v>44.58</v>
      </c>
      <c r="D73">
        <v>66</v>
      </c>
      <c r="E73">
        <v>57.43</v>
      </c>
    </row>
    <row r="74" spans="1:5">
      <c r="A74">
        <v>68</v>
      </c>
      <c r="B74" t="s">
        <v>8</v>
      </c>
      <c r="C74">
        <v>44.17</v>
      </c>
      <c r="D74">
        <v>66</v>
      </c>
      <c r="E74">
        <v>57.27</v>
      </c>
    </row>
    <row r="75" spans="1:5">
      <c r="A75">
        <v>69</v>
      </c>
      <c r="B75" t="s">
        <v>7</v>
      </c>
      <c r="C75">
        <v>45.42</v>
      </c>
      <c r="D75">
        <v>65</v>
      </c>
      <c r="E75">
        <v>57.17</v>
      </c>
    </row>
    <row r="76" spans="1:5">
      <c r="A76">
        <v>70</v>
      </c>
      <c r="B76" t="s">
        <v>9</v>
      </c>
      <c r="C76">
        <v>55.83</v>
      </c>
      <c r="D76">
        <v>58</v>
      </c>
      <c r="E76">
        <v>57.13</v>
      </c>
    </row>
    <row r="77" spans="1:5">
      <c r="A77">
        <v>71</v>
      </c>
      <c r="B77" t="s">
        <v>7</v>
      </c>
      <c r="C77">
        <v>54.58</v>
      </c>
      <c r="D77">
        <v>58</v>
      </c>
      <c r="E77">
        <v>56.63</v>
      </c>
    </row>
    <row r="78" spans="1:5">
      <c r="A78">
        <v>72</v>
      </c>
      <c r="B78" t="s">
        <v>9</v>
      </c>
      <c r="C78">
        <v>58.75</v>
      </c>
      <c r="D78">
        <v>55</v>
      </c>
      <c r="E78">
        <v>56.5</v>
      </c>
    </row>
    <row r="79" spans="1:5">
      <c r="A79">
        <v>73</v>
      </c>
      <c r="B79" t="s">
        <v>8</v>
      </c>
      <c r="C79">
        <v>40.83</v>
      </c>
      <c r="D79">
        <v>64</v>
      </c>
      <c r="E79">
        <v>54.73</v>
      </c>
    </row>
    <row r="80" spans="1:5">
      <c r="A80">
        <v>74</v>
      </c>
      <c r="B80" t="s">
        <v>9</v>
      </c>
      <c r="C80">
        <v>52.08</v>
      </c>
      <c r="D80">
        <v>56</v>
      </c>
      <c r="E80">
        <v>54.43</v>
      </c>
    </row>
    <row r="81" spans="1:5">
      <c r="A81">
        <v>75</v>
      </c>
      <c r="B81" t="s">
        <v>8</v>
      </c>
      <c r="C81">
        <v>48.33</v>
      </c>
      <c r="D81">
        <v>58</v>
      </c>
      <c r="E81">
        <v>54.13</v>
      </c>
    </row>
    <row r="82" spans="1:5">
      <c r="A82">
        <v>76</v>
      </c>
      <c r="B82" t="s">
        <v>9</v>
      </c>
      <c r="C82">
        <v>52.92</v>
      </c>
      <c r="D82">
        <v>49</v>
      </c>
      <c r="E82">
        <v>50.57</v>
      </c>
    </row>
    <row r="83" spans="1:5">
      <c r="A83">
        <v>77</v>
      </c>
      <c r="B83" t="s">
        <v>9</v>
      </c>
      <c r="C83">
        <v>45.83</v>
      </c>
      <c r="D83">
        <v>46</v>
      </c>
      <c r="E83">
        <v>45.93</v>
      </c>
    </row>
    <row r="84" spans="1:5">
      <c r="A84" t="s">
        <v>10</v>
      </c>
      <c r="B84" t="s">
        <v>11</v>
      </c>
      <c r="C84" t="s">
        <v>12</v>
      </c>
      <c r="D84" t="s">
        <v>13</v>
      </c>
      <c r="E84" t="s">
        <v>14</v>
      </c>
    </row>
  </sheetData>
  <mergeCells count="3">
    <mergeCell ref="K5:W5"/>
    <mergeCell ref="Z5:AL5"/>
    <mergeCell ref="G5:H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Captain</vt:lpstr>
      <vt:lpstr>Lieutenant</vt:lpstr>
      <vt:lpstr>Sheet3</vt:lpstr>
      <vt:lpstr>Captain!default</vt:lpstr>
      <vt:lpstr>Lieutenant!default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Hughes Hallett</dc:creator>
  <cp:lastModifiedBy>Deborah Hughes Hallett</cp:lastModifiedBy>
  <dcterms:created xsi:type="dcterms:W3CDTF">2009-08-09T04:44:03Z</dcterms:created>
  <dcterms:modified xsi:type="dcterms:W3CDTF">2009-10-13T22:18:44Z</dcterms:modified>
</cp:coreProperties>
</file>